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gin\Dropbox\MES Buchhaltung\Buchhaltung\Gewinn u Verlust f. NL\"/>
    </mc:Choice>
  </mc:AlternateContent>
  <xr:revisionPtr revIDLastSave="0" documentId="13_ncr:1_{5CDE74D9-317D-4BDE-8301-28929F53FA4E}" xr6:coauthVersionLast="36" xr6:coauthVersionMax="36" xr10:uidLastSave="{00000000-0000-0000-0000-000000000000}"/>
  <bookViews>
    <workbookView xWindow="-108" yWindow="-108" windowWidth="23256" windowHeight="12576" activeTab="3" xr2:uid="{00000000-000D-0000-FFFF-FFFF00000000}"/>
  </bookViews>
  <sheets>
    <sheet name="2018" sheetId="1" r:id="rId1"/>
    <sheet name="2019" sheetId="2" r:id="rId2"/>
    <sheet name="2020" sheetId="3" r:id="rId3"/>
    <sheet name="2021" sheetId="4" r:id="rId4"/>
    <sheet name="Tabelle1" sheetId="5" r:id="rId5"/>
  </sheets>
  <definedNames>
    <definedName name="Print_Area" localSheetId="0">'2018'!$A$3:$F$44</definedName>
  </definedNames>
  <calcPr calcId="191029"/>
</workbook>
</file>

<file path=xl/calcChain.xml><?xml version="1.0" encoding="utf-8"?>
<calcChain xmlns="http://schemas.openxmlformats.org/spreadsheetml/2006/main">
  <c r="C6" i="4" l="1"/>
  <c r="C10" i="4" s="1"/>
  <c r="C16" i="4" s="1"/>
  <c r="D27" i="3" l="1"/>
  <c r="F27" i="3" s="1"/>
  <c r="F29" i="3" s="1"/>
  <c r="C9" i="3"/>
  <c r="D31" i="2"/>
  <c r="F31" i="2" s="1"/>
  <c r="F33" i="2" s="1"/>
  <c r="C11" i="2"/>
  <c r="C15" i="2"/>
  <c r="D35" i="1"/>
  <c r="C16" i="1"/>
  <c r="C14" i="3" l="1"/>
  <c r="F31" i="3" s="1"/>
  <c r="C17" i="2"/>
  <c r="F35" i="2" s="1"/>
  <c r="F35" i="1"/>
  <c r="C19" i="1" l="1"/>
  <c r="C21" i="1" l="1"/>
  <c r="F37" i="1"/>
  <c r="F39" i="1" l="1"/>
</calcChain>
</file>

<file path=xl/sharedStrings.xml><?xml version="1.0" encoding="utf-8"?>
<sst xmlns="http://schemas.openxmlformats.org/spreadsheetml/2006/main" count="88" uniqueCount="41">
  <si>
    <t>Spende RE</t>
  </si>
  <si>
    <t>Spende TPE</t>
  </si>
  <si>
    <t>2. Neutrale Erträge</t>
  </si>
  <si>
    <t>Zinsen Postb.</t>
  </si>
  <si>
    <t>B. Ausgaben</t>
  </si>
  <si>
    <t>lfd. Kosten Geschäftsstelle</t>
  </si>
  <si>
    <t>1. Werbe- und Reisekosten</t>
  </si>
  <si>
    <t>Archiv</t>
  </si>
  <si>
    <t>wiss. Arbeit</t>
  </si>
  <si>
    <t>Summe Einnahmen</t>
  </si>
  <si>
    <t>Kontof.</t>
  </si>
  <si>
    <t>Summe Ausgaben</t>
  </si>
  <si>
    <t>Stiftungsergebnis</t>
  </si>
  <si>
    <t>A. Einnahmen</t>
  </si>
  <si>
    <t>1. Spenden u. Zuschüsse</t>
  </si>
  <si>
    <t>2. verschiedene Kosten</t>
  </si>
  <si>
    <t>Spende KE Aufwendungen</t>
  </si>
  <si>
    <t>Spende RE Aufwendungen</t>
  </si>
  <si>
    <t>U. Barth</t>
  </si>
  <si>
    <t>div. Kleinspenden</t>
  </si>
  <si>
    <t>Spende</t>
  </si>
  <si>
    <t>Buchverkauf</t>
  </si>
  <si>
    <t>Ausstellungen/Publik</t>
  </si>
  <si>
    <t>Zinsen DB Wertp.</t>
  </si>
  <si>
    <t>Gewinnermittlung Martin-Elsaesser-Stiftung 2018</t>
  </si>
  <si>
    <t>Spende KE</t>
  </si>
  <si>
    <t>Reisekosten Vorstandd</t>
  </si>
  <si>
    <t>Bücher</t>
  </si>
  <si>
    <t>div. Spenden</t>
  </si>
  <si>
    <t>Gewinnermittlung MES 2019</t>
  </si>
  <si>
    <t>Ausgaben Vorstand (Todesanzeige)</t>
  </si>
  <si>
    <t>Gewinnermittlung MES 2020</t>
  </si>
  <si>
    <t>Rechts-und Beratung</t>
  </si>
  <si>
    <t>Reisekosten Vorstand</t>
  </si>
  <si>
    <t>Gewinnermittlung MES</t>
  </si>
  <si>
    <t>1. Spende TPE Erbe Vorausz.</t>
  </si>
  <si>
    <t>Gesch.stelle, wiss. Arbeit</t>
  </si>
  <si>
    <t>Archivierung</t>
  </si>
  <si>
    <t>Wiss. Arbeit</t>
  </si>
  <si>
    <t>1. Erbe Abschlag</t>
  </si>
  <si>
    <t>2. Lfd. 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</si>
</sst>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4" fontId="0" fillId="0" borderId="0" xfId="0" applyNumberFormat="1"/>
    <xf numFmtId="4" fontId="5" fillId="0" borderId="0" xfId="0" applyNumberFormat="1" applyFont="1"/>
    <xf numFmtId="0" fontId="6" fillId="0" borderId="0" xfId="0" applyFont="1"/>
    <xf numFmtId="4" fontId="7" fillId="0" borderId="0" xfId="0" applyNumberFormat="1" applyFont="1"/>
    <xf numFmtId="0" fontId="5" fillId="0" borderId="0" xfId="0" applyFont="1" applyAlignment="1">
      <alignment vertical="center"/>
    </xf>
    <xf numFmtId="0" fontId="5" fillId="0" borderId="0" xfId="0" applyFont="1"/>
    <xf numFmtId="4" fontId="8" fillId="0" borderId="0" xfId="0" applyNumberFormat="1" applyFont="1"/>
    <xf numFmtId="4" fontId="9" fillId="0" borderId="0" xfId="0" applyNumberFormat="1" applyFont="1"/>
    <xf numFmtId="0" fontId="9" fillId="0" borderId="0" xfId="0" applyFont="1"/>
    <xf numFmtId="4" fontId="10" fillId="0" borderId="0" xfId="0" applyNumberFormat="1" applyFont="1"/>
    <xf numFmtId="4" fontId="11" fillId="0" borderId="0" xfId="0" applyNumberFormat="1" applyFo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F42"/>
  <sheetViews>
    <sheetView workbookViewId="0">
      <selection activeCell="F24" sqref="F24"/>
    </sheetView>
  </sheetViews>
  <sheetFormatPr baseColWidth="10" defaultColWidth="11.44140625" defaultRowHeight="13.8" x14ac:dyDescent="0.3"/>
  <cols>
    <col min="1" max="1" width="15.33203125" style="1" customWidth="1"/>
    <col min="2" max="2" width="11.44140625" style="1"/>
    <col min="3" max="3" width="13.88671875" style="1" customWidth="1"/>
    <col min="4" max="4" width="13.44140625" style="2" customWidth="1"/>
    <col min="5" max="5" width="11.44140625" style="1"/>
    <col min="6" max="6" width="14" style="1" bestFit="1" customWidth="1"/>
    <col min="7" max="16384" width="11.44140625" style="1"/>
  </cols>
  <sheetData>
    <row r="4" spans="1:5" ht="15.6" x14ac:dyDescent="0.3">
      <c r="A4" s="6" t="s">
        <v>24</v>
      </c>
    </row>
    <row r="6" spans="1:5" x14ac:dyDescent="0.3">
      <c r="A6" s="1" t="s">
        <v>13</v>
      </c>
    </row>
    <row r="7" spans="1:5" x14ac:dyDescent="0.3">
      <c r="A7" s="1" t="s">
        <v>14</v>
      </c>
      <c r="C7" s="2"/>
    </row>
    <row r="8" spans="1:5" x14ac:dyDescent="0.3">
      <c r="A8" s="4" t="s">
        <v>18</v>
      </c>
      <c r="B8" s="5"/>
      <c r="C8" s="5">
        <v>600</v>
      </c>
      <c r="D8" s="5"/>
    </row>
    <row r="9" spans="1:5" x14ac:dyDescent="0.3">
      <c r="A9" s="4" t="s">
        <v>19</v>
      </c>
      <c r="B9" s="5"/>
      <c r="C9" s="5">
        <v>4032.5</v>
      </c>
      <c r="D9" s="5"/>
    </row>
    <row r="10" spans="1:5" x14ac:dyDescent="0.3">
      <c r="A10" s="4" t="s">
        <v>0</v>
      </c>
      <c r="B10" s="5"/>
      <c r="C10" s="5">
        <v>4700</v>
      </c>
      <c r="D10" s="5"/>
    </row>
    <row r="11" spans="1:5" x14ac:dyDescent="0.3">
      <c r="A11" s="4" t="s">
        <v>1</v>
      </c>
      <c r="C11" s="5"/>
      <c r="D11" s="5"/>
    </row>
    <row r="12" spans="1:5" x14ac:dyDescent="0.3">
      <c r="A12" s="4" t="s">
        <v>25</v>
      </c>
      <c r="C12" s="5">
        <v>3205</v>
      </c>
      <c r="D12" s="5"/>
    </row>
    <row r="13" spans="1:5" x14ac:dyDescent="0.3">
      <c r="A13" s="4" t="s">
        <v>16</v>
      </c>
      <c r="B13" s="5"/>
      <c r="C13" s="5">
        <v>997.7</v>
      </c>
      <c r="E13" s="5"/>
    </row>
    <row r="14" spans="1:5" x14ac:dyDescent="0.3">
      <c r="A14" s="4" t="s">
        <v>17</v>
      </c>
      <c r="B14" s="5"/>
      <c r="C14" s="5">
        <v>735.8</v>
      </c>
      <c r="D14" s="5"/>
      <c r="E14" s="5"/>
    </row>
    <row r="15" spans="1:5" x14ac:dyDescent="0.3">
      <c r="A15" s="4" t="s">
        <v>21</v>
      </c>
      <c r="B15" s="5"/>
      <c r="C15" s="5">
        <v>1863.2</v>
      </c>
      <c r="D15" s="5"/>
      <c r="E15" s="5"/>
    </row>
    <row r="16" spans="1:5" x14ac:dyDescent="0.3">
      <c r="C16" s="2">
        <f>SUM(C8:C15)</f>
        <v>16134.2</v>
      </c>
      <c r="D16" s="5"/>
      <c r="E16" s="5"/>
    </row>
    <row r="17" spans="1:6" x14ac:dyDescent="0.3">
      <c r="A17" s="1" t="s">
        <v>2</v>
      </c>
      <c r="D17" s="5"/>
      <c r="E17" s="5"/>
    </row>
    <row r="18" spans="1:6" x14ac:dyDescent="0.3">
      <c r="A18" s="1" t="s">
        <v>3</v>
      </c>
      <c r="B18" s="1">
        <v>0.43</v>
      </c>
      <c r="C18" s="2"/>
      <c r="D18" s="5"/>
      <c r="E18" s="5"/>
    </row>
    <row r="19" spans="1:6" x14ac:dyDescent="0.3">
      <c r="A19" s="1" t="s">
        <v>23</v>
      </c>
      <c r="B19" s="5">
        <v>1837.3</v>
      </c>
      <c r="C19" s="2">
        <f>SUM(B18:B19)</f>
        <v>1837.73</v>
      </c>
    </row>
    <row r="20" spans="1:6" x14ac:dyDescent="0.3">
      <c r="C20" s="2"/>
    </row>
    <row r="21" spans="1:6" x14ac:dyDescent="0.3">
      <c r="A21" s="1" t="s">
        <v>9</v>
      </c>
      <c r="C21" s="3">
        <f>SUM(C16:C19)</f>
        <v>17971.93</v>
      </c>
    </row>
    <row r="22" spans="1:6" x14ac:dyDescent="0.3">
      <c r="C22" s="2"/>
    </row>
    <row r="23" spans="1:6" x14ac:dyDescent="0.3">
      <c r="A23" s="1" t="s">
        <v>4</v>
      </c>
      <c r="C23" s="2"/>
    </row>
    <row r="24" spans="1:6" x14ac:dyDescent="0.3">
      <c r="A24" s="1" t="s">
        <v>6</v>
      </c>
      <c r="C24" s="2"/>
    </row>
    <row r="25" spans="1:6" x14ac:dyDescent="0.3">
      <c r="C25" s="2"/>
    </row>
    <row r="26" spans="1:6" x14ac:dyDescent="0.3">
      <c r="A26" s="1" t="s">
        <v>15</v>
      </c>
      <c r="C26" s="2"/>
    </row>
    <row r="27" spans="1:6" x14ac:dyDescent="0.3">
      <c r="B27" s="1" t="s">
        <v>5</v>
      </c>
      <c r="C27" s="2"/>
      <c r="D27" s="5">
        <v>6878.94</v>
      </c>
      <c r="F27" s="2"/>
    </row>
    <row r="28" spans="1:6" x14ac:dyDescent="0.3">
      <c r="B28" s="1" t="s">
        <v>26</v>
      </c>
      <c r="C28" s="2"/>
      <c r="D28" s="2">
        <v>94</v>
      </c>
      <c r="F28" s="2"/>
    </row>
    <row r="29" spans="1:6" x14ac:dyDescent="0.3">
      <c r="B29" s="1" t="s">
        <v>27</v>
      </c>
      <c r="D29" s="2">
        <v>61.76</v>
      </c>
    </row>
    <row r="30" spans="1:6" x14ac:dyDescent="0.3">
      <c r="B30" s="1" t="s">
        <v>7</v>
      </c>
      <c r="D30" s="1">
        <v>791.5</v>
      </c>
      <c r="F30" s="5"/>
    </row>
    <row r="31" spans="1:6" x14ac:dyDescent="0.3">
      <c r="B31" s="1" t="s">
        <v>8</v>
      </c>
      <c r="D31" s="5">
        <v>7140</v>
      </c>
      <c r="F31" s="2"/>
    </row>
    <row r="32" spans="1:6" x14ac:dyDescent="0.3">
      <c r="B32" s="1" t="s">
        <v>22</v>
      </c>
      <c r="D32" s="2">
        <v>2717.73</v>
      </c>
    </row>
    <row r="33" spans="1:6" x14ac:dyDescent="0.3">
      <c r="B33" s="1" t="s">
        <v>10</v>
      </c>
      <c r="D33" s="2">
        <v>476.56</v>
      </c>
    </row>
    <row r="34" spans="1:6" x14ac:dyDescent="0.3">
      <c r="B34" s="1" t="s">
        <v>20</v>
      </c>
      <c r="D34" s="2">
        <v>3500</v>
      </c>
    </row>
    <row r="35" spans="1:6" x14ac:dyDescent="0.3">
      <c r="D35" s="2">
        <f>SUM(D27:D34)</f>
        <v>21660.49</v>
      </c>
      <c r="F35" s="2">
        <f>D35</f>
        <v>21660.49</v>
      </c>
    </row>
    <row r="37" spans="1:6" x14ac:dyDescent="0.3">
      <c r="A37" s="1" t="s">
        <v>11</v>
      </c>
      <c r="F37" s="3">
        <f>SUM(F27:F35)</f>
        <v>21660.49</v>
      </c>
    </row>
    <row r="38" spans="1:6" x14ac:dyDescent="0.3">
      <c r="D38" s="3"/>
      <c r="F38" s="2"/>
    </row>
    <row r="39" spans="1:6" x14ac:dyDescent="0.3">
      <c r="A39" s="1" t="s">
        <v>12</v>
      </c>
      <c r="F39" s="3">
        <f>C21-F37</f>
        <v>-3688.5600000000013</v>
      </c>
    </row>
    <row r="40" spans="1:6" x14ac:dyDescent="0.3">
      <c r="F40" s="3"/>
    </row>
    <row r="42" spans="1:6" x14ac:dyDescent="0.3">
      <c r="F42" s="3"/>
    </row>
  </sheetData>
  <printOptions gridLines="1"/>
  <pageMargins left="0.70866141732283472" right="0.70866141732283472" top="2.3622047244094491" bottom="0.78740157480314965" header="0.31496062992125984" footer="0.31496062992125984"/>
  <pageSetup paperSize="9" orientation="portrait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44"/>
  <sheetViews>
    <sheetView workbookViewId="0">
      <selection activeCell="C2" sqref="C2"/>
    </sheetView>
  </sheetViews>
  <sheetFormatPr baseColWidth="10" defaultRowHeight="14.4" x14ac:dyDescent="0.3"/>
  <cols>
    <col min="2" max="2" width="14.44140625" customWidth="1"/>
    <col min="3" max="3" width="12.88671875" customWidth="1"/>
  </cols>
  <sheetData>
    <row r="2" spans="1:8" s="6" customFormat="1" ht="15.6" x14ac:dyDescent="0.3">
      <c r="A2" s="6" t="s">
        <v>29</v>
      </c>
    </row>
    <row r="4" spans="1:8" x14ac:dyDescent="0.3">
      <c r="A4" s="4" t="s">
        <v>0</v>
      </c>
      <c r="B4" s="5"/>
      <c r="C4" s="5">
        <v>4989</v>
      </c>
      <c r="D4" s="5"/>
      <c r="E4" s="1"/>
      <c r="F4" s="1"/>
      <c r="G4" s="1"/>
      <c r="H4" s="1"/>
    </row>
    <row r="5" spans="1:8" x14ac:dyDescent="0.3">
      <c r="A5" s="4" t="s">
        <v>1</v>
      </c>
      <c r="B5" s="1"/>
      <c r="C5" s="5"/>
      <c r="D5" s="5"/>
      <c r="E5" s="1"/>
      <c r="F5" s="1"/>
      <c r="G5" s="1"/>
      <c r="H5" s="1"/>
    </row>
    <row r="6" spans="1:8" x14ac:dyDescent="0.3">
      <c r="A6" s="4" t="s">
        <v>25</v>
      </c>
      <c r="B6" s="1"/>
      <c r="C6" s="5">
        <v>4160</v>
      </c>
      <c r="D6" s="5"/>
      <c r="E6" s="1"/>
      <c r="F6" s="1"/>
      <c r="G6" s="1"/>
      <c r="H6" s="1"/>
    </row>
    <row r="7" spans="1:8" x14ac:dyDescent="0.3">
      <c r="A7" s="4" t="s">
        <v>16</v>
      </c>
      <c r="B7" s="5"/>
      <c r="C7" s="5">
        <v>1380.65</v>
      </c>
      <c r="D7" s="2"/>
      <c r="E7" s="5"/>
      <c r="F7" s="1"/>
      <c r="G7" s="1"/>
      <c r="H7" s="1"/>
    </row>
    <row r="8" spans="1:8" x14ac:dyDescent="0.3">
      <c r="A8" s="4" t="s">
        <v>17</v>
      </c>
      <c r="B8" s="5"/>
      <c r="C8" s="5">
        <v>587.67999999999995</v>
      </c>
      <c r="D8" s="5"/>
      <c r="E8" s="5"/>
      <c r="F8" s="1"/>
      <c r="G8" s="1"/>
      <c r="H8" s="1"/>
    </row>
    <row r="9" spans="1:8" x14ac:dyDescent="0.3">
      <c r="A9" s="4" t="s">
        <v>21</v>
      </c>
      <c r="B9" s="5"/>
      <c r="C9" s="5"/>
      <c r="D9" s="5"/>
      <c r="E9" s="5"/>
      <c r="F9" s="1"/>
      <c r="G9" s="1"/>
      <c r="H9" s="1"/>
    </row>
    <row r="10" spans="1:8" x14ac:dyDescent="0.3">
      <c r="A10" s="1" t="s">
        <v>28</v>
      </c>
      <c r="B10" s="1"/>
      <c r="C10" s="2">
        <v>1372.6</v>
      </c>
      <c r="D10" s="5"/>
      <c r="E10" s="5"/>
      <c r="F10" s="1"/>
      <c r="G10" s="1"/>
      <c r="H10" s="1"/>
    </row>
    <row r="11" spans="1:8" x14ac:dyDescent="0.3">
      <c r="A11" s="1"/>
      <c r="B11" s="1"/>
      <c r="C11" s="2">
        <f>SUM(C4:C10)</f>
        <v>12489.93</v>
      </c>
      <c r="D11" s="5"/>
      <c r="E11" s="5"/>
      <c r="F11" s="1"/>
      <c r="G11" s="1"/>
      <c r="H11" s="1"/>
    </row>
    <row r="12" spans="1:8" x14ac:dyDescent="0.3">
      <c r="A12" s="1"/>
      <c r="B12" s="1"/>
      <c r="C12" s="2"/>
      <c r="D12" s="5"/>
      <c r="E12" s="5"/>
      <c r="F12" s="1"/>
      <c r="G12" s="1"/>
      <c r="H12" s="1"/>
    </row>
    <row r="13" spans="1:8" x14ac:dyDescent="0.3">
      <c r="A13" s="1" t="s">
        <v>2</v>
      </c>
      <c r="B13" s="1"/>
      <c r="C13" s="1"/>
      <c r="D13" s="5"/>
      <c r="E13" s="5"/>
      <c r="F13" s="1"/>
      <c r="G13" s="1"/>
      <c r="H13" s="1"/>
    </row>
    <row r="14" spans="1:8" x14ac:dyDescent="0.3">
      <c r="A14" s="1" t="s">
        <v>3</v>
      </c>
      <c r="B14" s="1">
        <v>0.43</v>
      </c>
      <c r="C14" s="2"/>
      <c r="D14" s="5"/>
      <c r="E14" s="5"/>
      <c r="F14" s="1"/>
      <c r="G14" s="1"/>
      <c r="H14" s="1"/>
    </row>
    <row r="15" spans="1:8" x14ac:dyDescent="0.3">
      <c r="A15" s="1" t="s">
        <v>23</v>
      </c>
      <c r="B15" s="5">
        <v>3425.3</v>
      </c>
      <c r="C15" s="2">
        <f>SUM(B14:B15)</f>
        <v>3425.73</v>
      </c>
      <c r="D15" s="2"/>
      <c r="E15" s="1"/>
      <c r="F15" s="1"/>
      <c r="G15" s="1"/>
      <c r="H15" s="1"/>
    </row>
    <row r="16" spans="1:8" x14ac:dyDescent="0.3">
      <c r="A16" s="1"/>
      <c r="B16" s="1"/>
      <c r="C16" s="2"/>
      <c r="D16" s="2"/>
      <c r="E16" s="1"/>
      <c r="F16" s="1"/>
      <c r="G16" s="1"/>
      <c r="H16" s="1"/>
    </row>
    <row r="17" spans="1:8" x14ac:dyDescent="0.3">
      <c r="A17" s="1" t="s">
        <v>9</v>
      </c>
      <c r="B17" s="1"/>
      <c r="C17" s="3">
        <f>SUM(C10:C15)</f>
        <v>17288.260000000002</v>
      </c>
      <c r="D17" s="2"/>
      <c r="E17" s="1"/>
      <c r="F17" s="1"/>
      <c r="G17" s="1"/>
      <c r="H17" s="1"/>
    </row>
    <row r="18" spans="1:8" x14ac:dyDescent="0.3">
      <c r="A18" s="1"/>
      <c r="B18" s="1"/>
      <c r="C18" s="2"/>
      <c r="D18" s="2"/>
      <c r="E18" s="1"/>
      <c r="F18" s="1"/>
      <c r="G18" s="1"/>
      <c r="H18" s="1"/>
    </row>
    <row r="19" spans="1:8" x14ac:dyDescent="0.3">
      <c r="A19" s="1" t="s">
        <v>4</v>
      </c>
      <c r="B19" s="1"/>
      <c r="C19" s="2"/>
      <c r="D19" s="2"/>
      <c r="E19" s="1"/>
      <c r="F19" s="1"/>
      <c r="G19" s="1"/>
      <c r="H19" s="1"/>
    </row>
    <row r="20" spans="1:8" x14ac:dyDescent="0.3">
      <c r="A20" s="1" t="s">
        <v>6</v>
      </c>
      <c r="B20" s="1"/>
      <c r="C20" s="2"/>
      <c r="D20" s="2"/>
      <c r="E20" s="1"/>
      <c r="F20" s="1"/>
      <c r="G20" s="1"/>
      <c r="H20" s="1"/>
    </row>
    <row r="21" spans="1:8" x14ac:dyDescent="0.3">
      <c r="A21" s="1"/>
      <c r="B21" s="1"/>
      <c r="C21" s="2"/>
      <c r="D21" s="2"/>
      <c r="E21" s="1"/>
      <c r="F21" s="1"/>
      <c r="G21" s="1"/>
      <c r="H21" s="1"/>
    </row>
    <row r="22" spans="1:8" x14ac:dyDescent="0.3">
      <c r="A22" s="1" t="s">
        <v>15</v>
      </c>
      <c r="B22" s="1"/>
      <c r="C22" s="2"/>
      <c r="D22" s="2"/>
      <c r="E22" s="1"/>
      <c r="F22" s="1"/>
      <c r="G22" s="1"/>
      <c r="H22" s="1"/>
    </row>
    <row r="23" spans="1:8" x14ac:dyDescent="0.3">
      <c r="A23" s="1"/>
      <c r="B23" s="1" t="s">
        <v>5</v>
      </c>
      <c r="C23" s="2"/>
      <c r="D23" s="7">
        <v>7864.5</v>
      </c>
      <c r="E23" s="1"/>
      <c r="F23" s="2"/>
      <c r="G23" s="1"/>
      <c r="H23" s="1"/>
    </row>
    <row r="24" spans="1:8" x14ac:dyDescent="0.3">
      <c r="A24" s="1"/>
      <c r="B24" s="1" t="s">
        <v>30</v>
      </c>
      <c r="C24" s="2"/>
      <c r="D24" s="2">
        <v>3538.85</v>
      </c>
      <c r="E24" s="1"/>
      <c r="F24" s="2"/>
      <c r="G24" s="1"/>
      <c r="H24" s="1"/>
    </row>
    <row r="25" spans="1:8" x14ac:dyDescent="0.3">
      <c r="A25" s="1"/>
      <c r="B25" s="1" t="s">
        <v>27</v>
      </c>
      <c r="C25" s="1"/>
      <c r="D25" s="2">
        <v>24.58</v>
      </c>
      <c r="E25" s="1"/>
      <c r="F25" s="1"/>
      <c r="G25" s="1"/>
      <c r="H25" s="1"/>
    </row>
    <row r="26" spans="1:8" x14ac:dyDescent="0.3">
      <c r="A26" s="1"/>
      <c r="B26" s="1" t="s">
        <v>7</v>
      </c>
      <c r="C26" s="1"/>
      <c r="D26" s="1">
        <v>681.58</v>
      </c>
      <c r="E26" s="1"/>
      <c r="F26" s="5"/>
      <c r="G26" s="1"/>
      <c r="H26" s="1"/>
    </row>
    <row r="27" spans="1:8" x14ac:dyDescent="0.3">
      <c r="A27" s="1"/>
      <c r="B27" s="1" t="s">
        <v>8</v>
      </c>
      <c r="C27" s="1"/>
      <c r="D27" s="5">
        <v>7140</v>
      </c>
      <c r="E27" s="1"/>
      <c r="F27" s="2"/>
      <c r="G27" s="1"/>
      <c r="H27" s="1"/>
    </row>
    <row r="28" spans="1:8" x14ac:dyDescent="0.3">
      <c r="A28" s="1"/>
      <c r="B28" s="1" t="s">
        <v>22</v>
      </c>
      <c r="C28" s="1"/>
      <c r="D28" s="2">
        <v>2355.0100000000002</v>
      </c>
      <c r="E28" s="1"/>
      <c r="F28" s="1"/>
      <c r="G28" s="1"/>
      <c r="H28" s="1"/>
    </row>
    <row r="29" spans="1:8" x14ac:dyDescent="0.3">
      <c r="A29" s="1"/>
      <c r="B29" s="1" t="s">
        <v>10</v>
      </c>
      <c r="C29" s="1"/>
      <c r="D29" s="2">
        <v>455.84</v>
      </c>
      <c r="E29" s="1"/>
      <c r="F29" s="1"/>
      <c r="G29" s="1"/>
      <c r="H29" s="1"/>
    </row>
    <row r="30" spans="1:8" x14ac:dyDescent="0.3">
      <c r="A30" s="1"/>
      <c r="B30" s="1" t="s">
        <v>20</v>
      </c>
      <c r="C30" s="1"/>
      <c r="D30" s="2"/>
      <c r="E30" s="1"/>
      <c r="F30" s="1"/>
      <c r="G30" s="1"/>
      <c r="H30" s="1"/>
    </row>
    <row r="31" spans="1:8" x14ac:dyDescent="0.3">
      <c r="A31" s="1"/>
      <c r="B31" s="1"/>
      <c r="C31" s="1"/>
      <c r="D31" s="2">
        <f>SUM(D23:D30)</f>
        <v>22060.360000000004</v>
      </c>
      <c r="E31" s="1"/>
      <c r="F31" s="2">
        <f>D31</f>
        <v>22060.360000000004</v>
      </c>
      <c r="G31" s="1"/>
      <c r="H31" s="1"/>
    </row>
    <row r="32" spans="1:8" x14ac:dyDescent="0.3">
      <c r="A32" s="1"/>
      <c r="B32" s="1"/>
      <c r="C32" s="1"/>
      <c r="D32" s="2"/>
      <c r="E32" s="1"/>
      <c r="F32" s="1"/>
      <c r="G32" s="1"/>
      <c r="H32" s="1"/>
    </row>
    <row r="33" spans="1:8" x14ac:dyDescent="0.3">
      <c r="A33" s="1" t="s">
        <v>11</v>
      </c>
      <c r="B33" s="1"/>
      <c r="C33" s="1"/>
      <c r="D33" s="2"/>
      <c r="E33" s="1"/>
      <c r="F33" s="3">
        <f>SUM(F23:F31)</f>
        <v>22060.360000000004</v>
      </c>
      <c r="G33" s="1"/>
      <c r="H33" s="1"/>
    </row>
    <row r="34" spans="1:8" x14ac:dyDescent="0.3">
      <c r="A34" s="1"/>
      <c r="B34" s="1"/>
      <c r="C34" s="1"/>
      <c r="D34" s="3"/>
      <c r="E34" s="1"/>
      <c r="F34" s="2"/>
      <c r="G34" s="1"/>
      <c r="H34" s="1"/>
    </row>
    <row r="35" spans="1:8" x14ac:dyDescent="0.3">
      <c r="A35" s="1" t="s">
        <v>12</v>
      </c>
      <c r="B35" s="1"/>
      <c r="C35" s="1"/>
      <c r="D35" s="2"/>
      <c r="E35" s="1"/>
      <c r="F35" s="3">
        <f>C17-F33</f>
        <v>-4772.1000000000022</v>
      </c>
      <c r="G35" s="1"/>
      <c r="H35" s="1"/>
    </row>
    <row r="36" spans="1:8" x14ac:dyDescent="0.3">
      <c r="A36" s="1"/>
      <c r="B36" s="1"/>
      <c r="C36" s="1"/>
      <c r="D36" s="2"/>
      <c r="E36" s="1"/>
      <c r="F36" s="3"/>
      <c r="G36" s="1"/>
      <c r="H36" s="1"/>
    </row>
    <row r="37" spans="1:8" x14ac:dyDescent="0.3">
      <c r="A37" s="1"/>
      <c r="B37" s="1"/>
      <c r="C37" s="1"/>
      <c r="D37" s="2"/>
      <c r="E37" s="1"/>
      <c r="F37" s="1"/>
      <c r="G37" s="1"/>
      <c r="H37" s="1"/>
    </row>
    <row r="38" spans="1:8" x14ac:dyDescent="0.3">
      <c r="A38" s="1"/>
      <c r="B38" s="1"/>
      <c r="C38" s="1"/>
      <c r="D38" s="2"/>
      <c r="E38" s="1"/>
      <c r="F38" s="3"/>
      <c r="G38" s="1"/>
      <c r="H38" s="1"/>
    </row>
    <row r="39" spans="1:8" x14ac:dyDescent="0.3">
      <c r="A39" s="1"/>
      <c r="B39" s="1"/>
      <c r="C39" s="1"/>
      <c r="D39" s="2"/>
      <c r="E39" s="1"/>
      <c r="F39" s="1"/>
      <c r="G39" s="1"/>
      <c r="H39" s="1"/>
    </row>
    <row r="40" spans="1:8" x14ac:dyDescent="0.3">
      <c r="A40" s="1"/>
      <c r="B40" s="1"/>
      <c r="C40" s="1"/>
      <c r="D40" s="2"/>
      <c r="E40" s="1"/>
      <c r="F40" s="1"/>
      <c r="G40" s="1"/>
      <c r="H40" s="1"/>
    </row>
    <row r="41" spans="1:8" x14ac:dyDescent="0.3">
      <c r="A41" s="1"/>
      <c r="B41" s="1"/>
      <c r="C41" s="1"/>
      <c r="D41" s="2"/>
      <c r="E41" s="1"/>
      <c r="F41" s="1"/>
      <c r="G41" s="1"/>
      <c r="H41" s="1"/>
    </row>
    <row r="42" spans="1:8" x14ac:dyDescent="0.3">
      <c r="A42" s="1"/>
      <c r="B42" s="1"/>
      <c r="C42" s="1"/>
      <c r="D42" s="2"/>
      <c r="E42" s="1"/>
      <c r="F42" s="1"/>
      <c r="G42" s="1"/>
      <c r="H42" s="1"/>
    </row>
    <row r="43" spans="1:8" x14ac:dyDescent="0.3">
      <c r="A43" s="1"/>
      <c r="B43" s="1"/>
      <c r="C43" s="1"/>
      <c r="D43" s="2"/>
      <c r="E43" s="1"/>
      <c r="F43" s="1"/>
      <c r="G43" s="1"/>
      <c r="H43" s="1"/>
    </row>
    <row r="44" spans="1:8" x14ac:dyDescent="0.3">
      <c r="A44" s="1"/>
      <c r="B44" s="1"/>
      <c r="C44" s="1"/>
      <c r="D44" s="2"/>
      <c r="E44" s="1"/>
      <c r="F44" s="1"/>
      <c r="G44" s="1"/>
      <c r="H44" s="1"/>
    </row>
  </sheetData>
  <printOptions gridLines="1"/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40"/>
  <sheetViews>
    <sheetView workbookViewId="0">
      <selection activeCell="F18" sqref="F18"/>
    </sheetView>
  </sheetViews>
  <sheetFormatPr baseColWidth="10" defaultRowHeight="14.4" x14ac:dyDescent="0.3"/>
  <cols>
    <col min="1" max="1" width="18.5546875" customWidth="1"/>
    <col min="2" max="2" width="14.44140625" customWidth="1"/>
    <col min="3" max="3" width="12.88671875" style="15" customWidth="1"/>
    <col min="4" max="4" width="11.5546875" style="15"/>
  </cols>
  <sheetData>
    <row r="2" spans="1:8" s="6" customFormat="1" ht="15.6" x14ac:dyDescent="0.3">
      <c r="A2" s="6" t="s">
        <v>31</v>
      </c>
      <c r="C2" s="9"/>
      <c r="D2" s="9"/>
    </row>
    <row r="4" spans="1:8" x14ac:dyDescent="0.3">
      <c r="A4" s="4" t="s">
        <v>0</v>
      </c>
      <c r="B4" s="5"/>
      <c r="C4" s="8">
        <v>887</v>
      </c>
      <c r="D4" s="10"/>
      <c r="E4" s="1"/>
      <c r="F4" s="1"/>
      <c r="G4" s="1"/>
      <c r="H4" s="1"/>
    </row>
    <row r="5" spans="1:8" x14ac:dyDescent="0.3">
      <c r="A5" s="4" t="s">
        <v>25</v>
      </c>
      <c r="B5" s="1"/>
      <c r="C5" s="8">
        <v>690</v>
      </c>
      <c r="D5" s="10"/>
      <c r="E5" s="1"/>
      <c r="F5" s="1"/>
      <c r="G5" s="1"/>
      <c r="H5" s="1"/>
    </row>
    <row r="6" spans="1:8" x14ac:dyDescent="0.3">
      <c r="A6" s="4" t="s">
        <v>16</v>
      </c>
      <c r="B6" s="5"/>
      <c r="C6" s="11">
        <v>1082.54</v>
      </c>
      <c r="D6" s="8"/>
      <c r="E6" s="5"/>
      <c r="F6" s="1"/>
      <c r="G6" s="1"/>
      <c r="H6" s="1"/>
    </row>
    <row r="7" spans="1:8" x14ac:dyDescent="0.3">
      <c r="A7" s="4" t="s">
        <v>17</v>
      </c>
      <c r="B7" s="5"/>
      <c r="C7" s="8">
        <v>569.52</v>
      </c>
      <c r="D7" s="10"/>
      <c r="E7" s="5"/>
      <c r="F7" s="1"/>
      <c r="G7" s="1"/>
      <c r="H7" s="1"/>
    </row>
    <row r="8" spans="1:8" x14ac:dyDescent="0.3">
      <c r="A8" s="1" t="s">
        <v>28</v>
      </c>
      <c r="B8" s="1"/>
      <c r="C8" s="8">
        <v>650</v>
      </c>
      <c r="D8" s="10"/>
      <c r="E8" s="5"/>
      <c r="F8" s="1"/>
      <c r="G8" s="1"/>
      <c r="H8" s="1"/>
    </row>
    <row r="9" spans="1:8" x14ac:dyDescent="0.3">
      <c r="A9" s="1"/>
      <c r="B9" s="1"/>
      <c r="C9" s="8">
        <f>SUM(C4:C8)</f>
        <v>3879.06</v>
      </c>
      <c r="D9" s="10"/>
      <c r="E9" s="5"/>
      <c r="F9" s="1"/>
      <c r="G9" s="1"/>
      <c r="H9" s="1"/>
    </row>
    <row r="10" spans="1:8" x14ac:dyDescent="0.3">
      <c r="A10" s="1"/>
      <c r="B10" s="1"/>
      <c r="C10" s="8"/>
      <c r="D10" s="10"/>
      <c r="E10" s="5"/>
      <c r="F10" s="1"/>
      <c r="G10" s="1"/>
      <c r="H10" s="1"/>
    </row>
    <row r="11" spans="1:8" x14ac:dyDescent="0.3">
      <c r="A11" s="1" t="s">
        <v>2</v>
      </c>
      <c r="B11" s="1"/>
      <c r="C11" s="12"/>
      <c r="D11" s="10"/>
      <c r="E11" s="5"/>
      <c r="F11" s="1"/>
      <c r="G11" s="1"/>
      <c r="H11" s="1"/>
    </row>
    <row r="12" spans="1:8" x14ac:dyDescent="0.3">
      <c r="A12" s="1" t="s">
        <v>23</v>
      </c>
      <c r="B12" s="5">
        <v>3425.3</v>
      </c>
      <c r="C12" s="8">
        <v>4567.34</v>
      </c>
      <c r="D12" s="8"/>
      <c r="E12" s="1"/>
      <c r="F12" s="1"/>
      <c r="G12" s="1"/>
      <c r="H12" s="1"/>
    </row>
    <row r="13" spans="1:8" x14ac:dyDescent="0.3">
      <c r="A13" s="1"/>
      <c r="B13" s="1"/>
      <c r="C13" s="8"/>
      <c r="D13" s="8"/>
      <c r="E13" s="1"/>
      <c r="F13" s="1"/>
      <c r="G13" s="1"/>
      <c r="H13" s="1"/>
    </row>
    <row r="14" spans="1:8" x14ac:dyDescent="0.3">
      <c r="A14" s="1" t="s">
        <v>9</v>
      </c>
      <c r="B14" s="1"/>
      <c r="C14" s="13">
        <f>SUM(C8:C12)</f>
        <v>9096.4</v>
      </c>
      <c r="D14" s="8"/>
      <c r="E14" s="1"/>
      <c r="F14" s="1"/>
      <c r="G14" s="1"/>
      <c r="H14" s="1"/>
    </row>
    <row r="15" spans="1:8" x14ac:dyDescent="0.3">
      <c r="A15" s="1"/>
      <c r="B15" s="1"/>
      <c r="C15" s="8"/>
      <c r="D15" s="8"/>
      <c r="E15" s="1"/>
      <c r="F15" s="1"/>
      <c r="G15" s="1"/>
      <c r="H15" s="1"/>
    </row>
    <row r="16" spans="1:8" x14ac:dyDescent="0.3">
      <c r="A16" s="1" t="s">
        <v>4</v>
      </c>
      <c r="B16" s="1"/>
      <c r="C16" s="8"/>
      <c r="D16" s="8"/>
      <c r="E16" s="1"/>
      <c r="F16" s="1"/>
      <c r="G16" s="1"/>
      <c r="H16" s="1"/>
    </row>
    <row r="17" spans="1:8" x14ac:dyDescent="0.3">
      <c r="A17" s="1"/>
      <c r="B17" s="1"/>
      <c r="C17" s="8"/>
      <c r="D17" s="8"/>
      <c r="E17" s="1"/>
      <c r="F17" s="1"/>
      <c r="G17" s="1"/>
      <c r="H17" s="1"/>
    </row>
    <row r="18" spans="1:8" x14ac:dyDescent="0.3">
      <c r="A18" s="1"/>
      <c r="B18" s="1" t="s">
        <v>5</v>
      </c>
      <c r="C18" s="8"/>
      <c r="D18" s="14">
        <v>7424.4</v>
      </c>
      <c r="E18" s="1"/>
      <c r="F18" s="2"/>
      <c r="G18" s="1"/>
      <c r="H18" s="1"/>
    </row>
    <row r="19" spans="1:8" x14ac:dyDescent="0.3">
      <c r="A19" s="1"/>
      <c r="B19" s="1" t="s">
        <v>33</v>
      </c>
      <c r="C19" s="8"/>
      <c r="D19" s="8">
        <v>224</v>
      </c>
      <c r="E19" s="1"/>
      <c r="F19" s="2"/>
      <c r="G19" s="1"/>
      <c r="H19" s="1"/>
    </row>
    <row r="20" spans="1:8" x14ac:dyDescent="0.3">
      <c r="A20" s="1"/>
      <c r="B20" s="1" t="s">
        <v>27</v>
      </c>
      <c r="C20" s="12"/>
      <c r="D20" s="8">
        <v>60.66</v>
      </c>
      <c r="E20" s="1"/>
      <c r="F20" s="1"/>
      <c r="G20" s="1"/>
      <c r="H20" s="1"/>
    </row>
    <row r="21" spans="1:8" x14ac:dyDescent="0.3">
      <c r="A21" s="1"/>
      <c r="B21" s="1" t="s">
        <v>7</v>
      </c>
      <c r="C21" s="12"/>
      <c r="D21" s="12">
        <v>660.21</v>
      </c>
      <c r="E21" s="1"/>
      <c r="F21" s="5"/>
      <c r="G21" s="1"/>
      <c r="H21" s="1"/>
    </row>
    <row r="22" spans="1:8" x14ac:dyDescent="0.3">
      <c r="A22" s="1"/>
      <c r="B22" s="1" t="s">
        <v>8</v>
      </c>
      <c r="C22" s="12"/>
      <c r="D22" s="8">
        <v>6854.15</v>
      </c>
      <c r="E22" s="1"/>
      <c r="F22" s="2"/>
      <c r="G22" s="1"/>
      <c r="H22" s="1"/>
    </row>
    <row r="23" spans="1:8" x14ac:dyDescent="0.3">
      <c r="A23" s="1"/>
      <c r="B23" s="1" t="s">
        <v>22</v>
      </c>
      <c r="C23" s="12"/>
      <c r="D23" s="8">
        <v>2000</v>
      </c>
      <c r="E23" s="1"/>
      <c r="F23" s="1"/>
      <c r="G23" s="1"/>
      <c r="H23" s="1"/>
    </row>
    <row r="24" spans="1:8" x14ac:dyDescent="0.3">
      <c r="A24" s="1"/>
      <c r="B24" s="1" t="s">
        <v>10</v>
      </c>
      <c r="C24" s="12"/>
      <c r="D24" s="8">
        <v>410.6</v>
      </c>
      <c r="E24" s="1"/>
      <c r="F24" s="1"/>
      <c r="G24" s="1"/>
      <c r="H24" s="1"/>
    </row>
    <row r="25" spans="1:8" x14ac:dyDescent="0.3">
      <c r="A25" s="1"/>
      <c r="B25" s="1" t="s">
        <v>32</v>
      </c>
      <c r="C25" s="12"/>
      <c r="D25" s="8">
        <v>1012.26</v>
      </c>
      <c r="E25" s="1"/>
      <c r="F25" s="1"/>
      <c r="G25" s="1"/>
      <c r="H25" s="1"/>
    </row>
    <row r="26" spans="1:8" x14ac:dyDescent="0.3">
      <c r="A26" s="1"/>
      <c r="B26" s="1" t="s">
        <v>20</v>
      </c>
      <c r="C26" s="12"/>
      <c r="D26" s="8">
        <v>2000</v>
      </c>
      <c r="E26" s="1"/>
      <c r="F26" s="1"/>
      <c r="G26" s="1"/>
      <c r="H26" s="1"/>
    </row>
    <row r="27" spans="1:8" x14ac:dyDescent="0.3">
      <c r="A27" s="1"/>
      <c r="B27" s="1"/>
      <c r="C27" s="12"/>
      <c r="D27" s="8">
        <f>SUM(D18:D26)</f>
        <v>20646.279999999995</v>
      </c>
      <c r="E27" s="1"/>
      <c r="F27" s="2">
        <f>D27</f>
        <v>20646.279999999995</v>
      </c>
      <c r="G27" s="1"/>
      <c r="H27" s="1"/>
    </row>
    <row r="28" spans="1:8" x14ac:dyDescent="0.3">
      <c r="A28" s="1"/>
      <c r="B28" s="1"/>
      <c r="C28" s="12"/>
      <c r="D28" s="8"/>
      <c r="E28" s="1"/>
      <c r="F28" s="1"/>
      <c r="G28" s="1"/>
      <c r="H28" s="1"/>
    </row>
    <row r="29" spans="1:8" x14ac:dyDescent="0.3">
      <c r="A29" s="1" t="s">
        <v>11</v>
      </c>
      <c r="B29" s="1"/>
      <c r="C29" s="12"/>
      <c r="D29" s="8"/>
      <c r="E29" s="1"/>
      <c r="F29" s="3">
        <f>SUM(F18:F27)</f>
        <v>20646.279999999995</v>
      </c>
      <c r="G29" s="1"/>
      <c r="H29" s="1"/>
    </row>
    <row r="30" spans="1:8" x14ac:dyDescent="0.3">
      <c r="A30" s="1"/>
      <c r="B30" s="1"/>
      <c r="C30" s="12"/>
      <c r="D30" s="13"/>
      <c r="E30" s="1"/>
      <c r="F30" s="2"/>
      <c r="G30" s="1"/>
      <c r="H30" s="1"/>
    </row>
    <row r="31" spans="1:8" x14ac:dyDescent="0.3">
      <c r="A31" s="1" t="s">
        <v>12</v>
      </c>
      <c r="B31" s="1"/>
      <c r="C31" s="12"/>
      <c r="D31" s="8"/>
      <c r="E31" s="1"/>
      <c r="F31" s="3">
        <f>C14-F29</f>
        <v>-11549.879999999996</v>
      </c>
      <c r="G31" s="1"/>
      <c r="H31" s="1"/>
    </row>
    <row r="32" spans="1:8" x14ac:dyDescent="0.3">
      <c r="A32" s="1"/>
      <c r="B32" s="1"/>
      <c r="C32" s="12"/>
      <c r="D32" s="8"/>
      <c r="E32" s="1"/>
      <c r="F32" s="3"/>
      <c r="G32" s="1"/>
      <c r="H32" s="1"/>
    </row>
    <row r="33" spans="1:8" x14ac:dyDescent="0.3">
      <c r="A33" s="1"/>
      <c r="B33" s="1"/>
      <c r="C33" s="12"/>
      <c r="D33" s="8"/>
      <c r="E33" s="1"/>
      <c r="F33" s="1"/>
      <c r="G33" s="1"/>
      <c r="H33" s="1"/>
    </row>
    <row r="34" spans="1:8" x14ac:dyDescent="0.3">
      <c r="A34" s="1"/>
      <c r="B34" s="1"/>
      <c r="C34" s="12"/>
      <c r="D34" s="8"/>
      <c r="E34" s="1"/>
      <c r="F34" s="3"/>
      <c r="G34" s="1"/>
      <c r="H34" s="1"/>
    </row>
    <row r="35" spans="1:8" x14ac:dyDescent="0.3">
      <c r="A35" s="1"/>
      <c r="B35" s="1"/>
      <c r="C35" s="12"/>
      <c r="D35" s="8"/>
      <c r="E35" s="1"/>
      <c r="F35" s="1"/>
      <c r="G35" s="1"/>
      <c r="H35" s="1"/>
    </row>
    <row r="36" spans="1:8" x14ac:dyDescent="0.3">
      <c r="A36" s="1"/>
      <c r="B36" s="1"/>
      <c r="C36" s="12"/>
      <c r="D36" s="8"/>
      <c r="E36" s="1"/>
      <c r="F36" s="1"/>
      <c r="G36" s="1"/>
      <c r="H36" s="1"/>
    </row>
    <row r="37" spans="1:8" x14ac:dyDescent="0.3">
      <c r="A37" s="1"/>
      <c r="B37" s="1"/>
      <c r="C37" s="12"/>
      <c r="D37" s="8"/>
      <c r="E37" s="1"/>
      <c r="F37" s="1"/>
      <c r="G37" s="1"/>
      <c r="H37" s="1"/>
    </row>
    <row r="38" spans="1:8" x14ac:dyDescent="0.3">
      <c r="A38" s="1"/>
      <c r="B38" s="1"/>
      <c r="C38" s="12"/>
      <c r="D38" s="8"/>
      <c r="E38" s="1"/>
      <c r="F38" s="1"/>
      <c r="G38" s="1"/>
      <c r="H38" s="1"/>
    </row>
    <row r="39" spans="1:8" x14ac:dyDescent="0.3">
      <c r="A39" s="1"/>
      <c r="B39" s="1"/>
      <c r="C39" s="12"/>
      <c r="D39" s="8"/>
      <c r="E39" s="1"/>
      <c r="F39" s="1"/>
      <c r="G39" s="1"/>
      <c r="H39" s="1"/>
    </row>
    <row r="40" spans="1:8" x14ac:dyDescent="0.3">
      <c r="A40" s="1"/>
      <c r="B40" s="1"/>
      <c r="C40" s="12"/>
      <c r="D40" s="8"/>
      <c r="E40" s="1"/>
      <c r="F40" s="1"/>
      <c r="G40" s="1"/>
      <c r="H40" s="1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3FE68-2F83-4EDE-AA65-1F25C0C5C567}">
  <dimension ref="A1:L28"/>
  <sheetViews>
    <sheetView tabSelected="1" workbookViewId="0">
      <selection activeCell="F5" sqref="F5"/>
    </sheetView>
  </sheetViews>
  <sheetFormatPr baseColWidth="10" defaultRowHeight="14.4" x14ac:dyDescent="0.3"/>
  <cols>
    <col min="1" max="1" width="22.5546875" customWidth="1"/>
    <col min="2" max="2" width="14.44140625" customWidth="1"/>
    <col min="3" max="3" width="12.88671875" style="15" customWidth="1"/>
    <col min="4" max="4" width="11.5546875" style="15"/>
    <col min="6" max="6" width="22.77734375" bestFit="1" customWidth="1"/>
  </cols>
  <sheetData>
    <row r="1" spans="1:10" x14ac:dyDescent="0.3">
      <c r="C1"/>
      <c r="D1"/>
    </row>
    <row r="2" spans="1:10" s="6" customFormat="1" ht="15.6" x14ac:dyDescent="0.3">
      <c r="A2" s="6" t="s">
        <v>34</v>
      </c>
      <c r="C2" s="9"/>
      <c r="F2" s="6" t="s">
        <v>34</v>
      </c>
    </row>
    <row r="3" spans="1:10" ht="15.6" x14ac:dyDescent="0.3">
      <c r="A3" s="6">
        <v>2021</v>
      </c>
      <c r="D3"/>
      <c r="F3">
        <v>2022</v>
      </c>
    </row>
    <row r="4" spans="1:10" x14ac:dyDescent="0.3">
      <c r="A4" s="1" t="s">
        <v>35</v>
      </c>
      <c r="B4" s="5"/>
      <c r="C4" s="8">
        <v>20000</v>
      </c>
      <c r="D4"/>
      <c r="F4" s="7" t="s">
        <v>39</v>
      </c>
      <c r="G4" s="7"/>
      <c r="H4" s="7">
        <v>250000</v>
      </c>
      <c r="I4" s="7"/>
    </row>
    <row r="5" spans="1:10" x14ac:dyDescent="0.3">
      <c r="A5" s="1" t="s">
        <v>28</v>
      </c>
      <c r="B5" s="5"/>
      <c r="C5">
        <v>2046.49</v>
      </c>
      <c r="D5"/>
      <c r="E5" s="11"/>
      <c r="F5" s="7" t="s">
        <v>40</v>
      </c>
      <c r="G5" s="7"/>
      <c r="H5" s="7"/>
      <c r="I5" s="7">
        <v>7599.58</v>
      </c>
    </row>
    <row r="6" spans="1:10" x14ac:dyDescent="0.3">
      <c r="A6" s="4"/>
      <c r="B6" s="5"/>
      <c r="C6" s="16">
        <f>SUM(C4:C5)</f>
        <v>22046.49</v>
      </c>
      <c r="D6"/>
      <c r="E6" s="8"/>
      <c r="F6" s="7" t="s">
        <v>37</v>
      </c>
      <c r="G6" s="7"/>
      <c r="H6" s="7"/>
      <c r="I6" s="7">
        <v>16531.580000000002</v>
      </c>
    </row>
    <row r="7" spans="1:10" x14ac:dyDescent="0.3">
      <c r="A7" s="1" t="s">
        <v>2</v>
      </c>
      <c r="B7" s="1"/>
      <c r="C7" s="12"/>
      <c r="D7"/>
      <c r="E7" s="8"/>
      <c r="F7" s="7" t="s">
        <v>38</v>
      </c>
      <c r="G7" s="7"/>
      <c r="H7" s="7"/>
      <c r="I7" s="7">
        <v>19754.2</v>
      </c>
    </row>
    <row r="8" spans="1:10" x14ac:dyDescent="0.3">
      <c r="A8" s="1" t="s">
        <v>23</v>
      </c>
      <c r="B8" s="5"/>
      <c r="C8" s="8">
        <v>4707</v>
      </c>
      <c r="D8"/>
      <c r="E8" s="8"/>
      <c r="F8" s="7"/>
      <c r="G8" s="7"/>
      <c r="H8" s="7"/>
      <c r="I8" s="7"/>
    </row>
    <row r="9" spans="1:10" x14ac:dyDescent="0.3">
      <c r="A9" s="1"/>
      <c r="B9" s="1"/>
      <c r="C9" s="8"/>
      <c r="D9"/>
      <c r="F9" s="7"/>
      <c r="G9" s="7"/>
      <c r="H9" s="7"/>
      <c r="I9" s="7"/>
      <c r="J9" s="7"/>
    </row>
    <row r="10" spans="1:10" x14ac:dyDescent="0.3">
      <c r="A10" s="1" t="s">
        <v>9</v>
      </c>
      <c r="B10" s="1"/>
      <c r="C10" s="13">
        <f>SUM(C6:C8)</f>
        <v>26753.49</v>
      </c>
      <c r="D10"/>
      <c r="F10" s="7"/>
      <c r="G10" s="7"/>
      <c r="H10" s="7"/>
      <c r="I10" s="7"/>
      <c r="J10" s="7"/>
    </row>
    <row r="11" spans="1:10" x14ac:dyDescent="0.3">
      <c r="A11" s="1"/>
      <c r="B11" s="1"/>
      <c r="C11" s="8"/>
      <c r="D11"/>
    </row>
    <row r="12" spans="1:10" x14ac:dyDescent="0.3">
      <c r="A12" s="1" t="s">
        <v>4</v>
      </c>
      <c r="B12" s="1"/>
      <c r="C12" s="8"/>
      <c r="D12"/>
    </row>
    <row r="13" spans="1:10" x14ac:dyDescent="0.3">
      <c r="A13" s="1"/>
      <c r="B13" s="1"/>
      <c r="C13" s="8"/>
      <c r="D13"/>
    </row>
    <row r="14" spans="1:10" x14ac:dyDescent="0.3">
      <c r="A14" t="s">
        <v>36</v>
      </c>
      <c r="C14" s="7">
        <v>29271.21</v>
      </c>
      <c r="D14"/>
    </row>
    <row r="15" spans="1:10" x14ac:dyDescent="0.3">
      <c r="C15"/>
      <c r="D15"/>
    </row>
    <row r="16" spans="1:10" x14ac:dyDescent="0.3">
      <c r="A16" s="1" t="s">
        <v>12</v>
      </c>
      <c r="B16" s="8"/>
      <c r="C16" s="17">
        <f>C10-C14</f>
        <v>-2517.7199999999975</v>
      </c>
      <c r="D16"/>
    </row>
    <row r="17" spans="1:12" ht="2.4" customHeight="1" x14ac:dyDescent="0.3">
      <c r="A17" s="1"/>
      <c r="B17" s="12"/>
      <c r="C17" s="8"/>
      <c r="D17"/>
      <c r="F17" s="7"/>
      <c r="G17" s="7"/>
    </row>
    <row r="18" spans="1:12" x14ac:dyDescent="0.3">
      <c r="A18" s="1"/>
      <c r="B18" s="12"/>
      <c r="C18" s="12"/>
      <c r="D18"/>
      <c r="F18" s="7"/>
      <c r="G18" s="7"/>
    </row>
    <row r="19" spans="1:12" x14ac:dyDescent="0.3">
      <c r="A19" s="3"/>
      <c r="B19" s="1"/>
      <c r="C19" s="1"/>
      <c r="D19"/>
      <c r="F19" s="7"/>
      <c r="G19" s="7"/>
    </row>
    <row r="20" spans="1:12" x14ac:dyDescent="0.3">
      <c r="A20" s="1"/>
      <c r="B20" s="1"/>
      <c r="C20" s="1"/>
      <c r="D20"/>
      <c r="F20" s="7"/>
      <c r="G20" s="7"/>
    </row>
    <row r="21" spans="1:12" x14ac:dyDescent="0.3">
      <c r="A21" s="1"/>
      <c r="B21" s="1"/>
      <c r="C21" s="12"/>
      <c r="D21" s="8"/>
      <c r="E21" s="1"/>
      <c r="F21" s="1"/>
      <c r="G21" s="1"/>
      <c r="H21" s="1"/>
      <c r="K21" s="7"/>
      <c r="L21" s="7"/>
    </row>
    <row r="22" spans="1:12" x14ac:dyDescent="0.3">
      <c r="A22" s="1"/>
      <c r="B22" s="1"/>
      <c r="C22" s="12"/>
      <c r="D22" s="8"/>
      <c r="E22" s="1"/>
      <c r="F22" s="1"/>
      <c r="G22" s="1"/>
      <c r="H22" s="1"/>
      <c r="K22" s="7"/>
      <c r="L22" s="7"/>
    </row>
    <row r="23" spans="1:12" x14ac:dyDescent="0.3">
      <c r="A23" s="1"/>
      <c r="B23" s="1"/>
      <c r="C23" s="12"/>
      <c r="D23" s="8"/>
      <c r="E23" s="1"/>
      <c r="F23" s="1"/>
      <c r="G23" s="1"/>
      <c r="H23" s="1"/>
      <c r="K23" s="7"/>
      <c r="L23" s="7"/>
    </row>
    <row r="24" spans="1:12" x14ac:dyDescent="0.3">
      <c r="A24" s="1"/>
      <c r="B24" s="1"/>
      <c r="C24" s="12"/>
      <c r="D24" s="8"/>
      <c r="E24" s="1"/>
      <c r="F24" s="1"/>
      <c r="G24" s="1"/>
      <c r="H24" s="1"/>
    </row>
    <row r="25" spans="1:12" x14ac:dyDescent="0.3">
      <c r="A25" s="1"/>
      <c r="B25" s="1"/>
      <c r="C25" s="12"/>
      <c r="D25" s="8"/>
      <c r="E25" s="1"/>
      <c r="F25" s="1"/>
      <c r="G25" s="1"/>
      <c r="H25" s="1"/>
    </row>
    <row r="26" spans="1:12" x14ac:dyDescent="0.3">
      <c r="A26" s="1"/>
      <c r="B26" s="1"/>
      <c r="C26" s="12"/>
      <c r="D26" s="8"/>
      <c r="E26" s="1"/>
    </row>
    <row r="27" spans="1:12" x14ac:dyDescent="0.3">
      <c r="A27" s="1"/>
      <c r="B27" s="1"/>
      <c r="C27" s="12"/>
      <c r="D27" s="8"/>
      <c r="E27" s="1"/>
    </row>
    <row r="28" spans="1:12" x14ac:dyDescent="0.3">
      <c r="A28" s="1"/>
      <c r="B28" s="1"/>
      <c r="C28" s="12"/>
      <c r="D28" s="8"/>
      <c r="E28" s="1"/>
    </row>
  </sheetData>
  <printOptions gridLines="1"/>
  <pageMargins left="0.7" right="0.7" top="0.78740157499999996" bottom="0.78740157499999996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24F96-2854-4A85-9FB5-68F6BDFAF537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2018</vt:lpstr>
      <vt:lpstr>2019</vt:lpstr>
      <vt:lpstr>2020</vt:lpstr>
      <vt:lpstr>2021</vt:lpstr>
      <vt:lpstr>Tabelle1</vt:lpstr>
      <vt:lpstr>'2018'!Print_Area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Regine</dc:creator>
  <cp:lastModifiedBy>Regine Elsässer</cp:lastModifiedBy>
  <cp:lastPrinted>2022-06-21T13:08:32Z</cp:lastPrinted>
  <dcterms:created xsi:type="dcterms:W3CDTF">2015-03-15T16:47:33Z</dcterms:created>
  <dcterms:modified xsi:type="dcterms:W3CDTF">2026-05-12T12:26:14Z</dcterms:modified>
</cp:coreProperties>
</file>